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30" yWindow="240" windowWidth="19320" windowHeight="10140"/>
  </bookViews>
  <sheets>
    <sheet name="Лист2" sheetId="13" r:id="rId1"/>
  </sheets>
  <calcPr calcId="125725" refMode="R1C1"/>
</workbook>
</file>

<file path=xl/calcChain.xml><?xml version="1.0" encoding="utf-8"?>
<calcChain xmlns="http://schemas.openxmlformats.org/spreadsheetml/2006/main">
  <c r="F30" i="13"/>
  <c r="G30"/>
  <c r="H30"/>
  <c r="I30"/>
  <c r="J30"/>
  <c r="K30"/>
  <c r="L30"/>
  <c r="M30"/>
  <c r="N30"/>
  <c r="O30"/>
  <c r="E30"/>
  <c r="G27"/>
  <c r="G26"/>
  <c r="G25"/>
  <c r="G24"/>
  <c r="G23"/>
  <c r="G22"/>
  <c r="G21"/>
  <c r="G20"/>
  <c r="G19"/>
  <c r="G18"/>
  <c r="G17"/>
  <c r="G16"/>
  <c r="G15"/>
  <c r="G14"/>
  <c r="Q78" l="1"/>
  <c r="Q80" s="1"/>
  <c r="R78"/>
  <c r="R80" s="1"/>
  <c r="S78"/>
  <c r="S80" s="1"/>
  <c r="P78"/>
  <c r="P80" s="1"/>
  <c r="E56"/>
  <c r="E49"/>
  <c r="E42"/>
  <c r="L56"/>
  <c r="K56"/>
  <c r="I56"/>
  <c r="H56"/>
  <c r="G56"/>
  <c r="F56"/>
  <c r="L49"/>
  <c r="K49"/>
  <c r="I49"/>
  <c r="H49"/>
  <c r="G49"/>
  <c r="F49"/>
  <c r="L42"/>
  <c r="K42"/>
  <c r="I42"/>
  <c r="H42"/>
  <c r="G42"/>
  <c r="F42"/>
  <c r="E41" l="1"/>
</calcChain>
</file>

<file path=xl/sharedStrings.xml><?xml version="1.0" encoding="utf-8"?>
<sst xmlns="http://schemas.openxmlformats.org/spreadsheetml/2006/main" count="140" uniqueCount="130">
  <si>
    <t>Теоретическое обучение</t>
  </si>
  <si>
    <t>Промежуточная аттестация</t>
  </si>
  <si>
    <t>Индекс</t>
  </si>
  <si>
    <t>1 курс</t>
  </si>
  <si>
    <t>Физическая культура</t>
  </si>
  <si>
    <t>Иностранный язык</t>
  </si>
  <si>
    <t>История</t>
  </si>
  <si>
    <t>Русский язык</t>
  </si>
  <si>
    <t>Литература</t>
  </si>
  <si>
    <t>ГИА</t>
  </si>
  <si>
    <t>Дисциплин и МДК</t>
  </si>
  <si>
    <t>Учебной практики</t>
  </si>
  <si>
    <t>Производственной практики</t>
  </si>
  <si>
    <t>Зачетов</t>
  </si>
  <si>
    <t>Материаловедение</t>
  </si>
  <si>
    <t>Охрана труда</t>
  </si>
  <si>
    <t>Наименование циклов, дисциплин, профессиональных модулей, МДК, практик</t>
  </si>
  <si>
    <t>Учебная нагрузка обучающихся (час)</t>
  </si>
  <si>
    <t>Во взаимодействии с преподавателем</t>
  </si>
  <si>
    <t>Нагрузка на дисциплины  и МДК</t>
  </si>
  <si>
    <t>Учебная и производственная практики</t>
  </si>
  <si>
    <t>Консультации</t>
  </si>
  <si>
    <t>3 семестр</t>
  </si>
  <si>
    <t>4 семестр</t>
  </si>
  <si>
    <t xml:space="preserve">В т.ч. по учебным </t>
  </si>
  <si>
    <t>Дисциплинам и МДК</t>
  </si>
  <si>
    <t>23 недели</t>
  </si>
  <si>
    <t>Э</t>
  </si>
  <si>
    <t>З/ДЗ</t>
  </si>
  <si>
    <t>16+0 недель</t>
  </si>
  <si>
    <t>16+7 недель</t>
  </si>
  <si>
    <t>10+6 недель</t>
  </si>
  <si>
    <t>ОУД.00</t>
  </si>
  <si>
    <t>Общеобразовательные учебные дисциплины</t>
  </si>
  <si>
    <t>ОУД 01</t>
  </si>
  <si>
    <t>ОУД 02</t>
  </si>
  <si>
    <t>ОУД 03</t>
  </si>
  <si>
    <t>ОУД 04</t>
  </si>
  <si>
    <t>ОУД 05</t>
  </si>
  <si>
    <t>ОУД 06</t>
  </si>
  <si>
    <t>ОУД 07</t>
  </si>
  <si>
    <t>ОУД 08</t>
  </si>
  <si>
    <t>ОУД 09</t>
  </si>
  <si>
    <t>ОУД 10</t>
  </si>
  <si>
    <t>ОУД 11</t>
  </si>
  <si>
    <t>Объём образовательной программы СПО (без ГИА)</t>
  </si>
  <si>
    <t>ОП 01</t>
  </si>
  <si>
    <t xml:space="preserve">ОП 02 </t>
  </si>
  <si>
    <t>ОП 03</t>
  </si>
  <si>
    <t xml:space="preserve">ОП 04 </t>
  </si>
  <si>
    <t>П 00</t>
  </si>
  <si>
    <t>Профессиональный цикл</t>
  </si>
  <si>
    <t>ПМ 00</t>
  </si>
  <si>
    <t>ПМ 01</t>
  </si>
  <si>
    <t>МДК 01 01</t>
  </si>
  <si>
    <t>МДК 01.02</t>
  </si>
  <si>
    <t>УП 01</t>
  </si>
  <si>
    <t>ПП 01</t>
  </si>
  <si>
    <t>ПМ 02</t>
  </si>
  <si>
    <t>МДК 02.01</t>
  </si>
  <si>
    <t>МДК 02.02</t>
  </si>
  <si>
    <t>ПП 02</t>
  </si>
  <si>
    <t>ПМ 03</t>
  </si>
  <si>
    <t>МДК 03.01</t>
  </si>
  <si>
    <t>МДК 03.02</t>
  </si>
  <si>
    <t>УП 03</t>
  </si>
  <si>
    <t>ПП 03</t>
  </si>
  <si>
    <t>Государственная итоговая аттестация, включающая демонстрационный экзамен</t>
  </si>
  <si>
    <t>Всего часов</t>
  </si>
  <si>
    <t>(ГИА)</t>
  </si>
  <si>
    <t>ИТОГО часов ( с учётом УП,ПП,ПДП,СР,К,ПА,ГИА)</t>
  </si>
  <si>
    <t>ВСЕГО</t>
  </si>
  <si>
    <t>Экзаменов (в т,ч, экзаменов квалификационных)</t>
  </si>
  <si>
    <t>Дифференцированных зачетов</t>
  </si>
  <si>
    <t>Э/ДЗ+З</t>
  </si>
  <si>
    <t>Объем Образовательной программы</t>
  </si>
  <si>
    <t>Самостоятельная  учебная работа</t>
  </si>
  <si>
    <t>Всего учебных занятий</t>
  </si>
  <si>
    <t>Устройство автомобилелей</t>
  </si>
  <si>
    <t xml:space="preserve">Производственная практика </t>
  </si>
  <si>
    <t xml:space="preserve">Производственная  практика </t>
  </si>
  <si>
    <t>17 недель</t>
  </si>
  <si>
    <t>24 недели</t>
  </si>
  <si>
    <t>Учебная практика</t>
  </si>
  <si>
    <t>экзамен по модулю</t>
  </si>
  <si>
    <t>экзамен /семестр</t>
  </si>
  <si>
    <t>диф.зачет/семестр</t>
  </si>
  <si>
    <t>Безопасность жизнидеятельности</t>
  </si>
  <si>
    <t>ФК.01</t>
  </si>
  <si>
    <t>Слесарное дело и технические измерения</t>
  </si>
  <si>
    <t>Ремонт  автомобилей</t>
  </si>
  <si>
    <t>Техническое состяние систем, агрегатов, деталей и механизмов автомобиля</t>
  </si>
  <si>
    <t>Техническая диагностика автомобилей</t>
  </si>
  <si>
    <t>Техническое обслуживание автотранспорта</t>
  </si>
  <si>
    <t>Техническое обслуживание автомобилей</t>
  </si>
  <si>
    <t>Текущий ремонт различных типов автомобилей</t>
  </si>
  <si>
    <t xml:space="preserve">Учебная практика </t>
  </si>
  <si>
    <t>2курс</t>
  </si>
  <si>
    <t>Вариативная часть:Безопасность жизнидеятельности</t>
  </si>
  <si>
    <t>Электротехника</t>
  </si>
  <si>
    <t>1семестр</t>
  </si>
  <si>
    <t>2 семестр</t>
  </si>
  <si>
    <t>УП 02.01</t>
  </si>
  <si>
    <t>Учебная практика (водитель)</t>
  </si>
  <si>
    <t>УП 02.02</t>
  </si>
  <si>
    <t>Общепрофессиональный цикл</t>
  </si>
  <si>
    <t>Теоретическая подготовка водителя автомобиля</t>
  </si>
  <si>
    <t>Обществознание</t>
  </si>
  <si>
    <t>География</t>
  </si>
  <si>
    <t>ОУД 12</t>
  </si>
  <si>
    <t>ОУД 13</t>
  </si>
  <si>
    <t>Химия</t>
  </si>
  <si>
    <t>Биология</t>
  </si>
  <si>
    <t>индивидуальный проект</t>
  </si>
  <si>
    <t>профессионально ориентированный</t>
  </si>
  <si>
    <t>ОУД 14</t>
  </si>
  <si>
    <t>Экология</t>
  </si>
  <si>
    <t>Вариативная часть</t>
  </si>
  <si>
    <t>Инженерная графика</t>
  </si>
  <si>
    <t>Техническая механика</t>
  </si>
  <si>
    <t>оп 05</t>
  </si>
  <si>
    <t>оп 06</t>
  </si>
  <si>
    <t>Лабораторных и практрических работ</t>
  </si>
  <si>
    <t>Математика</t>
  </si>
  <si>
    <t>Информатика</t>
  </si>
  <si>
    <t>Основы безопасности жизнедеятельности</t>
  </si>
  <si>
    <t>Физика</t>
  </si>
  <si>
    <t>2*</t>
  </si>
  <si>
    <t>Учебный план</t>
  </si>
  <si>
    <t>23.01.17 Мастер по ремонту и обслуживанию автомобилей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</si>
</sst>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u/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4" fillId="0" borderId="0"/>
    <xf numFmtId="0" fontId="5" fillId="0" borderId="0"/>
  </cellStyleXfs>
  <cellXfs count="83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center" textRotation="90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11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4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1" fillId="2" borderId="1" xfId="0" applyNumberFormat="1" applyFont="1" applyFill="1" applyBorder="1" applyAlignment="1" applyProtection="1">
      <alignment vertical="center" textRotation="90" wrapText="1"/>
    </xf>
    <xf numFmtId="0" fontId="2" fillId="2" borderId="2" xfId="0" applyNumberFormat="1" applyFont="1" applyFill="1" applyBorder="1" applyAlignment="1" applyProtection="1">
      <alignment horizontal="center" vertical="center" textRotation="90" wrapText="1"/>
    </xf>
    <xf numFmtId="0" fontId="2" fillId="2" borderId="4" xfId="0" applyNumberFormat="1" applyFont="1" applyFill="1" applyBorder="1" applyAlignment="1" applyProtection="1">
      <alignment horizontal="center" vertical="center" textRotation="90" wrapText="1"/>
    </xf>
    <xf numFmtId="0" fontId="2" fillId="2" borderId="3" xfId="0" applyNumberFormat="1" applyFont="1" applyFill="1" applyBorder="1" applyAlignment="1" applyProtection="1">
      <alignment horizontal="center" vertical="center" textRotation="90" wrapText="1"/>
    </xf>
    <xf numFmtId="0" fontId="2" fillId="0" borderId="2" xfId="0" applyNumberFormat="1" applyFont="1" applyFill="1" applyBorder="1" applyAlignment="1" applyProtection="1">
      <alignment horizontal="center" vertical="center" textRotation="90" wrapText="1"/>
    </xf>
    <xf numFmtId="0" fontId="2" fillId="0" borderId="4" xfId="0" applyNumberFormat="1" applyFont="1" applyFill="1" applyBorder="1" applyAlignment="1" applyProtection="1">
      <alignment horizontal="center" vertical="center" textRotation="90" wrapText="1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center" vertical="center" textRotation="90" wrapText="1"/>
    </xf>
    <xf numFmtId="0" fontId="2" fillId="2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NumberFormat="1" applyFont="1" applyFill="1" applyBorder="1" applyAlignment="1" applyProtection="1">
      <alignment horizontal="center" vertical="center" textRotation="90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0"/>
  <sheetViews>
    <sheetView tabSelected="1" topLeftCell="A58" zoomScale="130" zoomScaleNormal="130" workbookViewId="0">
      <selection activeCell="V17" sqref="V17"/>
    </sheetView>
  </sheetViews>
  <sheetFormatPr defaultRowHeight="12.75"/>
  <cols>
    <col min="2" max="2" width="33.42578125" customWidth="1"/>
    <col min="3" max="4" width="4.140625" customWidth="1"/>
    <col min="5" max="5" width="7.42578125" style="16" customWidth="1"/>
    <col min="6" max="6" width="3.7109375" style="16" customWidth="1"/>
    <col min="7" max="7" width="5.28515625" style="16" customWidth="1"/>
    <col min="8" max="8" width="3.5703125" style="16" customWidth="1"/>
    <col min="9" max="10" width="4.5703125" style="16" customWidth="1"/>
    <col min="11" max="11" width="5.140625" customWidth="1"/>
    <col min="12" max="12" width="6.42578125" customWidth="1"/>
    <col min="13" max="13" width="5.85546875" customWidth="1"/>
    <col min="14" max="14" width="5.5703125" customWidth="1"/>
    <col min="15" max="15" width="5.28515625" customWidth="1"/>
    <col min="16" max="16" width="6" customWidth="1"/>
    <col min="17" max="17" width="5.5703125" customWidth="1"/>
    <col min="18" max="18" width="5.7109375" customWidth="1"/>
    <col min="19" max="19" width="6" customWidth="1"/>
  </cols>
  <sheetData>
    <row r="1" spans="1:19">
      <c r="E1" s="16" t="s">
        <v>128</v>
      </c>
    </row>
    <row r="3" spans="1:19">
      <c r="B3" t="s">
        <v>129</v>
      </c>
      <c r="Q3">
        <v>2023</v>
      </c>
    </row>
    <row r="4" spans="1:19">
      <c r="A4" s="57" t="s">
        <v>2</v>
      </c>
      <c r="B4" s="57" t="s">
        <v>16</v>
      </c>
      <c r="C4" s="72" t="s">
        <v>85</v>
      </c>
      <c r="D4" s="66" t="s">
        <v>86</v>
      </c>
      <c r="E4" s="63" t="s">
        <v>75</v>
      </c>
      <c r="F4" s="61" t="s">
        <v>76</v>
      </c>
      <c r="G4" s="56" t="s">
        <v>17</v>
      </c>
      <c r="H4" s="56"/>
      <c r="I4" s="56"/>
      <c r="J4" s="56"/>
      <c r="K4" s="56"/>
      <c r="L4" s="56"/>
      <c r="M4" s="56"/>
      <c r="N4" s="56"/>
      <c r="O4" s="56"/>
      <c r="P4" s="57"/>
      <c r="Q4" s="57"/>
      <c r="R4" s="57"/>
      <c r="S4" s="57"/>
    </row>
    <row r="5" spans="1:19">
      <c r="A5" s="57"/>
      <c r="B5" s="57"/>
      <c r="C5" s="73"/>
      <c r="D5" s="67"/>
      <c r="E5" s="64"/>
      <c r="F5" s="62"/>
      <c r="G5" s="56" t="s">
        <v>18</v>
      </c>
      <c r="H5" s="56"/>
      <c r="I5" s="56"/>
      <c r="J5" s="56"/>
      <c r="K5" s="56"/>
      <c r="L5" s="56"/>
      <c r="M5" s="56"/>
      <c r="N5" s="56"/>
      <c r="O5" s="56"/>
      <c r="P5" s="57" t="s">
        <v>3</v>
      </c>
      <c r="Q5" s="57"/>
      <c r="R5" s="57" t="s">
        <v>97</v>
      </c>
      <c r="S5" s="57"/>
    </row>
    <row r="6" spans="1:19" ht="16.5">
      <c r="A6" s="57"/>
      <c r="B6" s="57"/>
      <c r="C6" s="73"/>
      <c r="D6" s="67"/>
      <c r="E6" s="64"/>
      <c r="F6" s="62"/>
      <c r="G6" s="57" t="s">
        <v>19</v>
      </c>
      <c r="H6" s="57"/>
      <c r="I6" s="57"/>
      <c r="J6" s="57"/>
      <c r="K6" s="57"/>
      <c r="L6" s="72" t="s">
        <v>20</v>
      </c>
      <c r="M6" s="72" t="s">
        <v>21</v>
      </c>
      <c r="N6" s="72" t="s">
        <v>1</v>
      </c>
      <c r="O6" s="73"/>
      <c r="P6" s="8" t="s">
        <v>100</v>
      </c>
      <c r="Q6" s="8" t="s">
        <v>101</v>
      </c>
      <c r="R6" s="8" t="s">
        <v>22</v>
      </c>
      <c r="S6" s="8" t="s">
        <v>23</v>
      </c>
    </row>
    <row r="7" spans="1:19">
      <c r="A7" s="57"/>
      <c r="B7" s="57"/>
      <c r="C7" s="73"/>
      <c r="D7" s="67"/>
      <c r="E7" s="64"/>
      <c r="F7" s="62"/>
      <c r="G7" s="63" t="s">
        <v>77</v>
      </c>
      <c r="H7" s="57" t="s">
        <v>24</v>
      </c>
      <c r="I7" s="57"/>
      <c r="J7" s="57"/>
      <c r="K7" s="57"/>
      <c r="L7" s="77"/>
      <c r="M7" s="73"/>
      <c r="N7" s="73"/>
      <c r="O7" s="73"/>
      <c r="P7" s="57"/>
      <c r="Q7" s="57"/>
      <c r="R7" s="57"/>
      <c r="S7" s="57"/>
    </row>
    <row r="8" spans="1:19" ht="12.75" customHeight="1">
      <c r="A8" s="57"/>
      <c r="B8" s="57"/>
      <c r="C8" s="73"/>
      <c r="D8" s="67"/>
      <c r="E8" s="64"/>
      <c r="F8" s="62"/>
      <c r="G8" s="64"/>
      <c r="H8" s="57" t="s">
        <v>25</v>
      </c>
      <c r="I8" s="57"/>
      <c r="J8" s="57"/>
      <c r="K8" s="57"/>
      <c r="L8" s="77"/>
      <c r="M8" s="73"/>
      <c r="N8" s="73"/>
      <c r="O8" s="73"/>
      <c r="P8" s="74" t="s">
        <v>81</v>
      </c>
      <c r="Q8" s="76" t="s">
        <v>26</v>
      </c>
      <c r="R8" s="74" t="s">
        <v>81</v>
      </c>
      <c r="S8" s="76" t="s">
        <v>82</v>
      </c>
    </row>
    <row r="9" spans="1:19" ht="24" customHeight="1">
      <c r="A9" s="57"/>
      <c r="B9" s="57"/>
      <c r="C9" s="73"/>
      <c r="D9" s="67"/>
      <c r="E9" s="64"/>
      <c r="F9" s="62"/>
      <c r="G9" s="64"/>
      <c r="H9" s="61" t="s">
        <v>0</v>
      </c>
      <c r="I9" s="61" t="s">
        <v>122</v>
      </c>
      <c r="J9" s="70" t="s">
        <v>114</v>
      </c>
      <c r="K9" s="71"/>
      <c r="L9" s="77"/>
      <c r="M9" s="73"/>
      <c r="N9" s="73"/>
      <c r="O9" s="73"/>
      <c r="P9" s="75"/>
      <c r="Q9" s="76"/>
      <c r="R9" s="75"/>
      <c r="S9" s="76"/>
    </row>
    <row r="10" spans="1:19" ht="95.25" customHeight="1">
      <c r="A10" s="57"/>
      <c r="B10" s="57"/>
      <c r="C10" s="73"/>
      <c r="D10" s="68"/>
      <c r="E10" s="65"/>
      <c r="F10" s="62"/>
      <c r="G10" s="65"/>
      <c r="H10" s="61"/>
      <c r="I10" s="61"/>
      <c r="J10" s="49" t="s">
        <v>0</v>
      </c>
      <c r="K10" s="49" t="s">
        <v>122</v>
      </c>
      <c r="L10" s="77"/>
      <c r="M10" s="9"/>
      <c r="N10" s="4" t="s">
        <v>27</v>
      </c>
      <c r="O10" s="4" t="s">
        <v>28</v>
      </c>
      <c r="P10" s="10" t="s">
        <v>29</v>
      </c>
      <c r="Q10" s="10" t="s">
        <v>30</v>
      </c>
      <c r="R10" s="10" t="s">
        <v>31</v>
      </c>
      <c r="S10" s="10" t="s">
        <v>30</v>
      </c>
    </row>
    <row r="11" spans="1:19">
      <c r="A11" s="4">
        <v>1</v>
      </c>
      <c r="B11" s="4">
        <v>2</v>
      </c>
      <c r="C11" s="4">
        <v>3</v>
      </c>
      <c r="D11" s="4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/>
      <c r="K11" s="4">
        <v>10</v>
      </c>
      <c r="L11" s="4">
        <v>11</v>
      </c>
      <c r="M11" s="4">
        <v>12</v>
      </c>
      <c r="N11" s="4">
        <v>13</v>
      </c>
      <c r="O11" s="4">
        <v>14</v>
      </c>
      <c r="P11" s="4">
        <v>17</v>
      </c>
      <c r="Q11" s="4">
        <v>18</v>
      </c>
      <c r="R11" s="4">
        <v>19</v>
      </c>
      <c r="S11" s="4">
        <v>20</v>
      </c>
    </row>
    <row r="12" spans="1:19">
      <c r="A12" s="56" t="s">
        <v>32</v>
      </c>
      <c r="B12" s="56" t="s">
        <v>33</v>
      </c>
      <c r="C12" s="57"/>
      <c r="D12" s="78"/>
      <c r="E12" s="69">
        <v>1476</v>
      </c>
      <c r="F12" s="69">
        <v>0</v>
      </c>
      <c r="G12" s="69">
        <v>2052</v>
      </c>
      <c r="H12" s="69">
        <v>842</v>
      </c>
      <c r="I12" s="69">
        <v>1210</v>
      </c>
      <c r="J12" s="42"/>
      <c r="K12" s="56">
        <v>0</v>
      </c>
      <c r="L12" s="56">
        <v>0</v>
      </c>
      <c r="M12" s="56"/>
      <c r="N12" s="3"/>
      <c r="O12" s="3"/>
      <c r="P12" s="56"/>
      <c r="Q12" s="56"/>
      <c r="R12" s="56"/>
      <c r="S12" s="56"/>
    </row>
    <row r="13" spans="1:19" ht="12.75" customHeight="1">
      <c r="A13" s="56"/>
      <c r="B13" s="56"/>
      <c r="C13" s="57"/>
      <c r="D13" s="79"/>
      <c r="E13" s="69"/>
      <c r="F13" s="69"/>
      <c r="G13" s="69"/>
      <c r="H13" s="69"/>
      <c r="I13" s="69"/>
      <c r="J13" s="42"/>
      <c r="K13" s="56"/>
      <c r="L13" s="56"/>
      <c r="M13" s="56"/>
      <c r="N13" s="56"/>
      <c r="O13" s="56"/>
      <c r="P13" s="56"/>
      <c r="Q13" s="56"/>
      <c r="R13" s="56"/>
      <c r="S13" s="56"/>
    </row>
    <row r="14" spans="1:19">
      <c r="A14" s="6" t="s">
        <v>34</v>
      </c>
      <c r="B14" s="7" t="s">
        <v>7</v>
      </c>
      <c r="C14" s="4">
        <v>2</v>
      </c>
      <c r="D14" s="4"/>
      <c r="E14" s="51">
        <v>72</v>
      </c>
      <c r="F14" s="13">
        <v>0</v>
      </c>
      <c r="G14" s="51">
        <f>SUM(H14:O14)</f>
        <v>72</v>
      </c>
      <c r="H14" s="51">
        <v>24</v>
      </c>
      <c r="I14" s="51">
        <v>24</v>
      </c>
      <c r="J14" s="51">
        <v>6</v>
      </c>
      <c r="K14" s="51">
        <v>6</v>
      </c>
      <c r="L14" s="4"/>
      <c r="M14" s="4">
        <v>6</v>
      </c>
      <c r="N14" s="36">
        <v>6</v>
      </c>
      <c r="O14" s="51"/>
      <c r="P14" s="51">
        <v>34</v>
      </c>
      <c r="Q14" s="53">
        <v>38</v>
      </c>
      <c r="R14" s="53"/>
      <c r="S14" s="51"/>
    </row>
    <row r="15" spans="1:19">
      <c r="A15" s="6" t="s">
        <v>35</v>
      </c>
      <c r="B15" s="7" t="s">
        <v>8</v>
      </c>
      <c r="C15" s="4"/>
      <c r="D15" s="4">
        <v>3</v>
      </c>
      <c r="E15" s="51">
        <v>108</v>
      </c>
      <c r="F15" s="14">
        <v>0</v>
      </c>
      <c r="G15" s="51">
        <f t="shared" ref="G15:G27" si="0">SUM(H15:O15)</f>
        <v>108</v>
      </c>
      <c r="H15" s="51">
        <v>52</v>
      </c>
      <c r="I15" s="51">
        <v>40</v>
      </c>
      <c r="J15" s="51">
        <v>0</v>
      </c>
      <c r="K15" s="51">
        <v>14</v>
      </c>
      <c r="L15" s="4"/>
      <c r="M15" s="4"/>
      <c r="N15" s="4"/>
      <c r="O15" s="51">
        <v>2</v>
      </c>
      <c r="P15" s="51">
        <v>34</v>
      </c>
      <c r="Q15" s="53">
        <v>38</v>
      </c>
      <c r="R15" s="53">
        <v>36</v>
      </c>
      <c r="S15" s="51"/>
    </row>
    <row r="16" spans="1:19">
      <c r="A16" s="6" t="s">
        <v>36</v>
      </c>
      <c r="B16" s="7" t="s">
        <v>6</v>
      </c>
      <c r="C16" s="4"/>
      <c r="D16" s="4">
        <v>3</v>
      </c>
      <c r="E16" s="51">
        <v>136</v>
      </c>
      <c r="F16" s="14">
        <v>0</v>
      </c>
      <c r="G16" s="51">
        <f t="shared" si="0"/>
        <v>136</v>
      </c>
      <c r="H16" s="51">
        <v>86</v>
      </c>
      <c r="I16" s="51">
        <v>36</v>
      </c>
      <c r="J16" s="51">
        <v>0</v>
      </c>
      <c r="K16" s="51">
        <v>10</v>
      </c>
      <c r="L16" s="4"/>
      <c r="M16" s="4"/>
      <c r="N16" s="4"/>
      <c r="O16" s="51">
        <v>4</v>
      </c>
      <c r="P16" s="51">
        <v>34</v>
      </c>
      <c r="Q16" s="51">
        <v>68</v>
      </c>
      <c r="R16" s="51">
        <v>34</v>
      </c>
      <c r="S16" s="51"/>
    </row>
    <row r="17" spans="1:20">
      <c r="A17" s="6" t="s">
        <v>37</v>
      </c>
      <c r="B17" s="7" t="s">
        <v>107</v>
      </c>
      <c r="C17" s="4"/>
      <c r="D17" s="4">
        <v>4</v>
      </c>
      <c r="E17" s="51">
        <v>72</v>
      </c>
      <c r="F17" s="14">
        <v>0</v>
      </c>
      <c r="G17" s="51">
        <f t="shared" si="0"/>
        <v>72</v>
      </c>
      <c r="H17" s="51">
        <v>30</v>
      </c>
      <c r="I17" s="51">
        <v>22</v>
      </c>
      <c r="J17" s="51">
        <v>6</v>
      </c>
      <c r="K17" s="51">
        <v>12</v>
      </c>
      <c r="L17" s="4"/>
      <c r="M17" s="4"/>
      <c r="N17" s="4"/>
      <c r="O17" s="51">
        <v>2</v>
      </c>
      <c r="P17" s="51"/>
      <c r="Q17" s="51"/>
      <c r="R17" s="51"/>
      <c r="S17" s="51">
        <v>72</v>
      </c>
    </row>
    <row r="18" spans="1:20">
      <c r="A18" s="6" t="s">
        <v>38</v>
      </c>
      <c r="B18" s="7" t="s">
        <v>108</v>
      </c>
      <c r="C18" s="4"/>
      <c r="D18" s="4">
        <v>3</v>
      </c>
      <c r="E18" s="51">
        <v>72</v>
      </c>
      <c r="F18" s="14">
        <v>0</v>
      </c>
      <c r="G18" s="51">
        <f t="shared" si="0"/>
        <v>72</v>
      </c>
      <c r="H18" s="51">
        <v>34</v>
      </c>
      <c r="I18" s="51">
        <v>20</v>
      </c>
      <c r="J18" s="51">
        <v>8</v>
      </c>
      <c r="K18" s="51">
        <v>8</v>
      </c>
      <c r="L18" s="4"/>
      <c r="M18" s="4"/>
      <c r="N18" s="4"/>
      <c r="O18" s="51">
        <v>2</v>
      </c>
      <c r="P18" s="51"/>
      <c r="Q18" s="51">
        <v>36</v>
      </c>
      <c r="R18" s="51">
        <v>36</v>
      </c>
      <c r="S18" s="51"/>
    </row>
    <row r="19" spans="1:20" ht="12" customHeight="1">
      <c r="A19" s="6" t="s">
        <v>39</v>
      </c>
      <c r="B19" s="7" t="s">
        <v>5</v>
      </c>
      <c r="C19" s="4"/>
      <c r="D19" s="4">
        <v>2</v>
      </c>
      <c r="E19" s="51">
        <v>72</v>
      </c>
      <c r="F19" s="14">
        <v>0</v>
      </c>
      <c r="G19" s="51">
        <f t="shared" si="0"/>
        <v>72</v>
      </c>
      <c r="H19" s="51">
        <v>0</v>
      </c>
      <c r="I19" s="51">
        <v>50</v>
      </c>
      <c r="J19" s="51">
        <v>0</v>
      </c>
      <c r="K19" s="51">
        <v>20</v>
      </c>
      <c r="L19" s="4"/>
      <c r="M19" s="4"/>
      <c r="N19" s="4"/>
      <c r="O19" s="51">
        <v>2</v>
      </c>
      <c r="P19" s="51">
        <v>34</v>
      </c>
      <c r="Q19" s="51">
        <v>38</v>
      </c>
      <c r="R19" s="51"/>
      <c r="S19" s="51"/>
    </row>
    <row r="20" spans="1:20">
      <c r="A20" s="6" t="s">
        <v>40</v>
      </c>
      <c r="B20" s="7" t="s">
        <v>123</v>
      </c>
      <c r="C20" s="4">
        <v>3</v>
      </c>
      <c r="D20" s="4"/>
      <c r="E20" s="51">
        <v>268</v>
      </c>
      <c r="F20" s="14">
        <v>0</v>
      </c>
      <c r="G20" s="51">
        <f t="shared" si="0"/>
        <v>268</v>
      </c>
      <c r="H20" s="51">
        <v>142</v>
      </c>
      <c r="I20" s="51">
        <v>58</v>
      </c>
      <c r="J20" s="51">
        <v>0</v>
      </c>
      <c r="K20" s="51">
        <v>56</v>
      </c>
      <c r="L20" s="4"/>
      <c r="M20" s="4">
        <v>6</v>
      </c>
      <c r="N20" s="4">
        <v>6</v>
      </c>
      <c r="O20" s="51"/>
      <c r="P20" s="51">
        <v>36</v>
      </c>
      <c r="Q20" s="51">
        <v>46</v>
      </c>
      <c r="R20" s="51">
        <v>186</v>
      </c>
      <c r="S20" s="51"/>
    </row>
    <row r="21" spans="1:20">
      <c r="A21" s="6" t="s">
        <v>41</v>
      </c>
      <c r="B21" s="7" t="s">
        <v>124</v>
      </c>
      <c r="C21" s="34"/>
      <c r="D21" s="34">
        <v>2</v>
      </c>
      <c r="E21" s="51">
        <v>144</v>
      </c>
      <c r="F21" s="35">
        <v>0</v>
      </c>
      <c r="G21" s="51">
        <f t="shared" si="0"/>
        <v>144</v>
      </c>
      <c r="H21" s="52">
        <v>16</v>
      </c>
      <c r="I21" s="52">
        <v>54</v>
      </c>
      <c r="J21" s="52">
        <v>14</v>
      </c>
      <c r="K21" s="52">
        <v>58</v>
      </c>
      <c r="L21" s="34"/>
      <c r="M21" s="34"/>
      <c r="N21" s="34"/>
      <c r="O21" s="51">
        <v>2</v>
      </c>
      <c r="P21" s="51">
        <v>68</v>
      </c>
      <c r="Q21" s="51">
        <v>76</v>
      </c>
      <c r="R21" s="51"/>
      <c r="S21" s="51"/>
    </row>
    <row r="22" spans="1:20">
      <c r="A22" s="6" t="s">
        <v>42</v>
      </c>
      <c r="B22" s="7" t="s">
        <v>125</v>
      </c>
      <c r="C22" s="37"/>
      <c r="D22" s="37">
        <v>1</v>
      </c>
      <c r="E22" s="51">
        <v>68</v>
      </c>
      <c r="F22" s="38">
        <v>0</v>
      </c>
      <c r="G22" s="51">
        <f t="shared" si="0"/>
        <v>68</v>
      </c>
      <c r="H22" s="51">
        <v>20</v>
      </c>
      <c r="I22" s="51">
        <v>36</v>
      </c>
      <c r="J22" s="51">
        <v>0</v>
      </c>
      <c r="K22" s="51">
        <v>10</v>
      </c>
      <c r="L22" s="37"/>
      <c r="M22" s="37"/>
      <c r="N22" s="37"/>
      <c r="O22" s="51">
        <v>2</v>
      </c>
      <c r="P22" s="51">
        <v>68</v>
      </c>
      <c r="Q22" s="51"/>
      <c r="R22" s="51"/>
      <c r="S22" s="51"/>
    </row>
    <row r="23" spans="1:20" ht="15" customHeight="1">
      <c r="A23" s="6" t="s">
        <v>43</v>
      </c>
      <c r="B23" s="7" t="s">
        <v>4</v>
      </c>
      <c r="C23" s="3"/>
      <c r="D23" s="3">
        <v>2</v>
      </c>
      <c r="E23" s="51">
        <v>72</v>
      </c>
      <c r="F23" s="14">
        <v>0</v>
      </c>
      <c r="G23" s="51">
        <f t="shared" si="0"/>
        <v>72</v>
      </c>
      <c r="H23" s="51">
        <v>8</v>
      </c>
      <c r="I23" s="51">
        <v>42</v>
      </c>
      <c r="J23" s="51">
        <v>4</v>
      </c>
      <c r="K23" s="51">
        <v>16</v>
      </c>
      <c r="L23" s="3"/>
      <c r="M23" s="3"/>
      <c r="N23" s="3"/>
      <c r="O23" s="51">
        <v>2</v>
      </c>
      <c r="P23" s="51">
        <v>34</v>
      </c>
      <c r="Q23" s="51">
        <v>38</v>
      </c>
      <c r="R23" s="51"/>
      <c r="S23" s="51"/>
    </row>
    <row r="24" spans="1:20" ht="12" customHeight="1">
      <c r="A24" s="6" t="s">
        <v>44</v>
      </c>
      <c r="B24" s="7" t="s">
        <v>126</v>
      </c>
      <c r="C24" s="4">
        <v>2</v>
      </c>
      <c r="D24" s="4"/>
      <c r="E24" s="51">
        <v>144</v>
      </c>
      <c r="F24" s="14">
        <v>0</v>
      </c>
      <c r="G24" s="51">
        <f t="shared" si="0"/>
        <v>148</v>
      </c>
      <c r="H24" s="51">
        <v>74</v>
      </c>
      <c r="I24" s="51">
        <v>8</v>
      </c>
      <c r="J24" s="51">
        <v>36</v>
      </c>
      <c r="K24" s="51">
        <v>18</v>
      </c>
      <c r="L24" s="4"/>
      <c r="M24" s="4">
        <v>6</v>
      </c>
      <c r="N24" s="36">
        <v>6</v>
      </c>
      <c r="O24" s="51"/>
      <c r="P24" s="51">
        <v>68</v>
      </c>
      <c r="Q24" s="51">
        <v>76</v>
      </c>
      <c r="R24" s="51"/>
      <c r="S24" s="51"/>
    </row>
    <row r="25" spans="1:20">
      <c r="A25" s="6" t="s">
        <v>109</v>
      </c>
      <c r="B25" s="7" t="s">
        <v>111</v>
      </c>
      <c r="C25" s="4"/>
      <c r="D25" s="55" t="s">
        <v>127</v>
      </c>
      <c r="E25" s="51">
        <v>72</v>
      </c>
      <c r="F25" s="14">
        <v>0</v>
      </c>
      <c r="G25" s="51">
        <f t="shared" si="0"/>
        <v>72</v>
      </c>
      <c r="H25" s="51">
        <v>30</v>
      </c>
      <c r="I25" s="51">
        <v>34</v>
      </c>
      <c r="J25" s="51">
        <v>2</v>
      </c>
      <c r="K25" s="51">
        <v>4</v>
      </c>
      <c r="L25" s="4"/>
      <c r="M25" s="4"/>
      <c r="N25" s="36"/>
      <c r="O25" s="51">
        <v>2</v>
      </c>
      <c r="P25" s="51"/>
      <c r="Q25" s="51">
        <v>72</v>
      </c>
      <c r="R25" s="51"/>
      <c r="S25" s="51"/>
    </row>
    <row r="26" spans="1:20">
      <c r="A26" s="6" t="s">
        <v>110</v>
      </c>
      <c r="B26" s="7" t="s">
        <v>112</v>
      </c>
      <c r="C26" s="34"/>
      <c r="D26" s="34">
        <v>1</v>
      </c>
      <c r="E26" s="51">
        <v>72</v>
      </c>
      <c r="F26" s="35">
        <v>0</v>
      </c>
      <c r="G26" s="51">
        <f t="shared" si="0"/>
        <v>72</v>
      </c>
      <c r="H26" s="51">
        <v>36</v>
      </c>
      <c r="I26" s="51">
        <v>22</v>
      </c>
      <c r="J26" s="51">
        <v>0</v>
      </c>
      <c r="K26" s="51">
        <v>12</v>
      </c>
      <c r="L26" s="34"/>
      <c r="M26" s="34"/>
      <c r="N26" s="36"/>
      <c r="O26" s="51">
        <v>2</v>
      </c>
      <c r="P26" s="51">
        <v>72</v>
      </c>
      <c r="Q26" s="51"/>
      <c r="R26" s="51"/>
      <c r="S26" s="51"/>
    </row>
    <row r="27" spans="1:20">
      <c r="A27" s="6" t="s">
        <v>115</v>
      </c>
      <c r="B27" s="7" t="s">
        <v>116</v>
      </c>
      <c r="C27" s="43"/>
      <c r="D27" s="43">
        <v>2</v>
      </c>
      <c r="E27" s="51">
        <v>72</v>
      </c>
      <c r="F27" s="44"/>
      <c r="G27" s="51">
        <f t="shared" si="0"/>
        <v>72</v>
      </c>
      <c r="H27" s="51">
        <v>34</v>
      </c>
      <c r="I27" s="51">
        <v>22</v>
      </c>
      <c r="J27" s="51">
        <v>0</v>
      </c>
      <c r="K27" s="51">
        <v>12</v>
      </c>
      <c r="L27" s="43"/>
      <c r="M27" s="43"/>
      <c r="N27" s="43"/>
      <c r="O27" s="51">
        <v>4</v>
      </c>
      <c r="P27" s="51"/>
      <c r="Q27" s="51">
        <v>72</v>
      </c>
      <c r="R27" s="51"/>
      <c r="S27" s="51"/>
    </row>
    <row r="28" spans="1:20" ht="13.5" customHeight="1">
      <c r="A28" s="4"/>
      <c r="B28" s="1" t="s">
        <v>113</v>
      </c>
      <c r="C28" s="3"/>
      <c r="D28" s="54" t="s">
        <v>127</v>
      </c>
      <c r="E28" s="13">
        <v>32</v>
      </c>
      <c r="F28" s="13">
        <v>32</v>
      </c>
      <c r="G28" s="13"/>
      <c r="H28" s="14"/>
      <c r="I28" s="14"/>
      <c r="J28" s="42"/>
      <c r="K28" s="3">
        <v>0</v>
      </c>
      <c r="L28" s="3">
        <v>0</v>
      </c>
      <c r="M28" s="3">
        <v>0</v>
      </c>
      <c r="N28" s="3">
        <v>0</v>
      </c>
      <c r="O28" s="3"/>
      <c r="P28" s="51"/>
      <c r="Q28" s="51">
        <v>32</v>
      </c>
      <c r="R28" s="51"/>
      <c r="S28" s="51"/>
    </row>
    <row r="29" spans="1:20" ht="22.5" customHeight="1">
      <c r="A29" s="4"/>
      <c r="B29" s="1" t="s">
        <v>45</v>
      </c>
      <c r="C29" s="3"/>
      <c r="D29" s="3"/>
      <c r="E29" s="14"/>
      <c r="F29" s="14">
        <v>88</v>
      </c>
      <c r="G29" s="14">
        <v>3996</v>
      </c>
      <c r="H29" s="14">
        <v>647</v>
      </c>
      <c r="I29" s="14">
        <v>1733</v>
      </c>
      <c r="J29" s="42"/>
      <c r="K29" s="3">
        <v>60</v>
      </c>
      <c r="L29" s="3">
        <v>1476</v>
      </c>
      <c r="M29" s="3">
        <v>80</v>
      </c>
      <c r="N29" s="3">
        <v>78</v>
      </c>
      <c r="O29" s="3">
        <v>86</v>
      </c>
      <c r="P29" s="3"/>
      <c r="Q29" s="3"/>
      <c r="R29" s="3"/>
      <c r="S29" s="3"/>
    </row>
    <row r="30" spans="1:20" ht="14.25" customHeight="1">
      <c r="A30" s="24"/>
      <c r="B30" s="1" t="s">
        <v>105</v>
      </c>
      <c r="C30" s="23"/>
      <c r="D30" s="23"/>
      <c r="E30" s="25">
        <f>SUM(E31:E39)</f>
        <v>304</v>
      </c>
      <c r="F30" s="50">
        <f t="shared" ref="F30:O30" si="1">SUM(F31:F39)</f>
        <v>8</v>
      </c>
      <c r="G30" s="50">
        <f t="shared" si="1"/>
        <v>308</v>
      </c>
      <c r="H30" s="50">
        <f t="shared" si="1"/>
        <v>108</v>
      </c>
      <c r="I30" s="50">
        <f t="shared" si="1"/>
        <v>180</v>
      </c>
      <c r="J30" s="50">
        <f t="shared" si="1"/>
        <v>0</v>
      </c>
      <c r="K30" s="50">
        <f t="shared" si="1"/>
        <v>0</v>
      </c>
      <c r="L30" s="50">
        <f t="shared" si="1"/>
        <v>0</v>
      </c>
      <c r="M30" s="50">
        <f t="shared" si="1"/>
        <v>0</v>
      </c>
      <c r="N30" s="50">
        <f t="shared" si="1"/>
        <v>0</v>
      </c>
      <c r="O30" s="50">
        <f t="shared" si="1"/>
        <v>8</v>
      </c>
      <c r="P30" s="23"/>
      <c r="Q30" s="23"/>
      <c r="R30" s="23"/>
      <c r="S30" s="23"/>
    </row>
    <row r="31" spans="1:20" s="16" customFormat="1" ht="16.5" customHeight="1">
      <c r="A31" s="6" t="s">
        <v>46</v>
      </c>
      <c r="B31" s="7" t="s">
        <v>99</v>
      </c>
      <c r="C31" s="45"/>
      <c r="D31" s="45">
        <v>3</v>
      </c>
      <c r="E31" s="55">
        <v>40</v>
      </c>
      <c r="F31" s="55">
        <v>0</v>
      </c>
      <c r="G31" s="55">
        <v>40</v>
      </c>
      <c r="H31" s="55">
        <v>18</v>
      </c>
      <c r="I31" s="55">
        <v>20</v>
      </c>
      <c r="J31" s="55"/>
      <c r="K31" s="54"/>
      <c r="L31" s="54"/>
      <c r="M31" s="54"/>
      <c r="N31" s="54"/>
      <c r="O31" s="55">
        <v>2</v>
      </c>
      <c r="P31" s="55"/>
      <c r="Q31" s="55"/>
      <c r="R31" s="55">
        <v>40</v>
      </c>
      <c r="S31" s="45"/>
      <c r="T31"/>
    </row>
    <row r="32" spans="1:20" s="16" customFormat="1" ht="14.25" customHeight="1">
      <c r="A32" s="6" t="s">
        <v>47</v>
      </c>
      <c r="B32" s="7" t="s">
        <v>15</v>
      </c>
      <c r="C32" s="45"/>
      <c r="D32" s="45">
        <v>4</v>
      </c>
      <c r="E32" s="45">
        <v>40</v>
      </c>
      <c r="F32" s="45">
        <v>0</v>
      </c>
      <c r="G32" s="45">
        <v>40</v>
      </c>
      <c r="H32" s="45">
        <v>20</v>
      </c>
      <c r="I32" s="45">
        <v>18</v>
      </c>
      <c r="J32" s="45"/>
      <c r="K32" s="46"/>
      <c r="L32" s="46"/>
      <c r="M32" s="46"/>
      <c r="N32" s="46"/>
      <c r="O32" s="45">
        <v>2</v>
      </c>
      <c r="P32" s="45"/>
      <c r="Q32" s="45"/>
      <c r="R32" s="45"/>
      <c r="S32" s="45">
        <v>40</v>
      </c>
      <c r="T32"/>
    </row>
    <row r="33" spans="1:19" s="16" customFormat="1" ht="15" customHeight="1">
      <c r="A33" s="17" t="s">
        <v>48</v>
      </c>
      <c r="B33" s="18" t="s">
        <v>14</v>
      </c>
      <c r="C33" s="13"/>
      <c r="D33" s="13">
        <v>3</v>
      </c>
      <c r="E33" s="13">
        <v>42</v>
      </c>
      <c r="F33" s="13">
        <v>0</v>
      </c>
      <c r="G33" s="13">
        <v>42</v>
      </c>
      <c r="H33" s="13">
        <v>24</v>
      </c>
      <c r="I33" s="13">
        <v>16</v>
      </c>
      <c r="J33" s="13"/>
      <c r="K33" s="14"/>
      <c r="L33" s="14"/>
      <c r="M33" s="14"/>
      <c r="N33" s="14"/>
      <c r="O33" s="13">
        <v>2</v>
      </c>
      <c r="P33" s="13"/>
      <c r="Q33" s="13"/>
      <c r="R33" s="41">
        <v>42</v>
      </c>
      <c r="S33" s="41"/>
    </row>
    <row r="34" spans="1:19" s="16" customFormat="1" ht="15.75" customHeight="1">
      <c r="A34" s="17" t="s">
        <v>49</v>
      </c>
      <c r="B34" s="18" t="s">
        <v>87</v>
      </c>
      <c r="C34" s="13"/>
      <c r="D34" s="13">
        <v>2</v>
      </c>
      <c r="E34" s="13">
        <v>32</v>
      </c>
      <c r="F34" s="13">
        <v>0</v>
      </c>
      <c r="G34" s="13">
        <v>36</v>
      </c>
      <c r="H34" s="13">
        <v>22</v>
      </c>
      <c r="I34" s="13">
        <v>10</v>
      </c>
      <c r="J34" s="13"/>
      <c r="K34" s="14"/>
      <c r="L34" s="14"/>
      <c r="M34" s="14"/>
      <c r="N34" s="14"/>
      <c r="O34" s="13"/>
      <c r="P34" s="13"/>
      <c r="Q34" s="13">
        <v>68</v>
      </c>
      <c r="R34" s="41"/>
      <c r="S34" s="41"/>
    </row>
    <row r="35" spans="1:19" s="16" customFormat="1" ht="24" customHeight="1">
      <c r="A35" s="17"/>
      <c r="B35" s="29" t="s">
        <v>98</v>
      </c>
      <c r="C35" s="13"/>
      <c r="D35" s="13"/>
      <c r="E35" s="27">
        <v>36</v>
      </c>
      <c r="F35" s="27"/>
      <c r="G35" s="27">
        <v>36</v>
      </c>
      <c r="H35" s="13"/>
      <c r="I35" s="13">
        <v>34</v>
      </c>
      <c r="J35" s="13"/>
      <c r="K35" s="30"/>
      <c r="L35" s="30"/>
      <c r="M35" s="30"/>
      <c r="N35" s="30"/>
      <c r="O35" s="13">
        <v>2</v>
      </c>
      <c r="P35" s="13"/>
      <c r="Q35" s="13"/>
      <c r="R35" s="41"/>
      <c r="S35" s="41"/>
    </row>
    <row r="36" spans="1:19" s="16" customFormat="1" ht="13.5" customHeight="1">
      <c r="A36" s="17" t="s">
        <v>88</v>
      </c>
      <c r="B36" s="7" t="s">
        <v>4</v>
      </c>
      <c r="C36" s="13"/>
      <c r="D36" s="13">
        <v>4</v>
      </c>
      <c r="E36" s="13">
        <v>40</v>
      </c>
      <c r="F36" s="13">
        <v>8</v>
      </c>
      <c r="G36" s="13">
        <v>40</v>
      </c>
      <c r="H36" s="13"/>
      <c r="I36" s="13">
        <v>32</v>
      </c>
      <c r="J36" s="13"/>
      <c r="K36" s="14"/>
      <c r="L36" s="14"/>
      <c r="M36" s="14"/>
      <c r="N36" s="14"/>
      <c r="O36" s="13"/>
      <c r="P36" s="13"/>
      <c r="Q36" s="13"/>
      <c r="R36" s="13">
        <v>16</v>
      </c>
      <c r="S36" s="13">
        <v>24</v>
      </c>
    </row>
    <row r="37" spans="1:19" s="16" customFormat="1" ht="17.25" customHeight="1">
      <c r="A37" s="17"/>
      <c r="B37" s="48" t="s">
        <v>117</v>
      </c>
      <c r="C37" s="13"/>
      <c r="D37" s="13">
        <v>3</v>
      </c>
      <c r="E37" s="13"/>
      <c r="F37" s="13"/>
      <c r="G37" s="13"/>
      <c r="H37" s="13"/>
      <c r="I37" s="13"/>
      <c r="J37" s="13"/>
      <c r="K37" s="47"/>
      <c r="L37" s="47"/>
      <c r="M37" s="47"/>
      <c r="N37" s="47"/>
      <c r="O37" s="13"/>
      <c r="P37" s="13"/>
      <c r="Q37" s="13"/>
      <c r="R37" s="13"/>
      <c r="S37" s="13"/>
    </row>
    <row r="38" spans="1:19" s="16" customFormat="1" ht="13.5" customHeight="1">
      <c r="A38" s="17" t="s">
        <v>120</v>
      </c>
      <c r="B38" s="39" t="s">
        <v>118</v>
      </c>
      <c r="C38" s="13"/>
      <c r="D38" s="13">
        <v>3</v>
      </c>
      <c r="E38" s="55">
        <v>36</v>
      </c>
      <c r="F38" s="13">
        <v>0</v>
      </c>
      <c r="G38" s="13">
        <v>36</v>
      </c>
      <c r="H38" s="13">
        <v>6</v>
      </c>
      <c r="I38" s="13">
        <v>30</v>
      </c>
      <c r="J38" s="13"/>
      <c r="K38" s="47"/>
      <c r="L38" s="47"/>
      <c r="M38" s="47"/>
      <c r="N38" s="47"/>
      <c r="O38" s="13"/>
      <c r="P38" s="13"/>
      <c r="Q38" s="13"/>
      <c r="R38" s="13">
        <v>36</v>
      </c>
      <c r="S38" s="13"/>
    </row>
    <row r="39" spans="1:19" s="16" customFormat="1" ht="15.75" customHeight="1">
      <c r="A39" s="17" t="s">
        <v>121</v>
      </c>
      <c r="B39" s="39" t="s">
        <v>119</v>
      </c>
      <c r="C39" s="13"/>
      <c r="D39" s="13"/>
      <c r="E39" s="55">
        <v>38</v>
      </c>
      <c r="F39" s="13">
        <v>0</v>
      </c>
      <c r="G39" s="13">
        <v>38</v>
      </c>
      <c r="H39" s="13">
        <v>18</v>
      </c>
      <c r="I39" s="13">
        <v>20</v>
      </c>
      <c r="J39" s="13"/>
      <c r="K39" s="47"/>
      <c r="L39" s="47"/>
      <c r="M39" s="47"/>
      <c r="N39" s="47"/>
      <c r="O39" s="13"/>
      <c r="P39" s="13"/>
      <c r="Q39" s="13"/>
      <c r="R39" s="13">
        <v>38</v>
      </c>
      <c r="S39" s="13"/>
    </row>
    <row r="40" spans="1:19" s="16" customFormat="1" ht="14.25" customHeight="1">
      <c r="A40" s="19" t="s">
        <v>50</v>
      </c>
      <c r="B40" s="14" t="s">
        <v>51</v>
      </c>
      <c r="C40" s="14"/>
      <c r="D40" s="14"/>
      <c r="E40" s="14"/>
      <c r="F40" s="14"/>
      <c r="G40" s="14"/>
      <c r="H40" s="14"/>
      <c r="I40" s="14"/>
      <c r="J40" s="42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16" customFormat="1">
      <c r="A41" s="19" t="s">
        <v>52</v>
      </c>
      <c r="B41" s="14"/>
      <c r="C41" s="14"/>
      <c r="D41" s="14"/>
      <c r="E41" s="14">
        <f>E42+E49+E56</f>
        <v>1136</v>
      </c>
      <c r="F41" s="14"/>
      <c r="G41" s="14"/>
      <c r="H41" s="14"/>
      <c r="I41" s="14"/>
      <c r="J41" s="42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6" customFormat="1" ht="21" customHeight="1">
      <c r="A42" s="19" t="s">
        <v>53</v>
      </c>
      <c r="B42" s="20" t="s">
        <v>91</v>
      </c>
      <c r="C42" s="13"/>
      <c r="D42" s="13"/>
      <c r="E42" s="14">
        <f>SUM(E43:E48)</f>
        <v>462</v>
      </c>
      <c r="F42" s="14">
        <f t="shared" ref="F42:L42" si="2">SUM(F44:F48)</f>
        <v>18</v>
      </c>
      <c r="G42" s="14">
        <f t="shared" si="2"/>
        <v>438</v>
      </c>
      <c r="H42" s="14">
        <f t="shared" si="2"/>
        <v>89</v>
      </c>
      <c r="I42" s="14">
        <f t="shared" si="2"/>
        <v>81</v>
      </c>
      <c r="J42" s="42"/>
      <c r="K42" s="14">
        <f t="shared" si="2"/>
        <v>0</v>
      </c>
      <c r="L42" s="14">
        <f t="shared" si="2"/>
        <v>252</v>
      </c>
      <c r="M42" s="14"/>
      <c r="N42" s="14"/>
      <c r="O42" s="14"/>
      <c r="P42" s="14"/>
      <c r="Q42" s="14"/>
      <c r="R42" s="14"/>
      <c r="S42" s="14"/>
    </row>
    <row r="43" spans="1:19" s="16" customFormat="1" ht="12" customHeight="1">
      <c r="A43" s="19"/>
      <c r="B43" s="20" t="s">
        <v>84</v>
      </c>
      <c r="C43" s="58">
        <v>4</v>
      </c>
      <c r="D43" s="13"/>
      <c r="E43" s="14">
        <v>6</v>
      </c>
      <c r="F43" s="14"/>
      <c r="G43" s="14"/>
      <c r="H43" s="14"/>
      <c r="I43" s="14"/>
      <c r="J43" s="42"/>
      <c r="K43" s="14"/>
      <c r="L43" s="14"/>
      <c r="M43" s="14"/>
      <c r="N43" s="14"/>
      <c r="O43" s="14"/>
      <c r="P43" s="14"/>
      <c r="Q43" s="14"/>
      <c r="R43" s="14"/>
      <c r="S43" s="13">
        <v>6</v>
      </c>
    </row>
    <row r="44" spans="1:19" s="16" customFormat="1" ht="15" customHeight="1">
      <c r="A44" s="17" t="s">
        <v>54</v>
      </c>
      <c r="B44" s="18" t="s">
        <v>78</v>
      </c>
      <c r="C44" s="59"/>
      <c r="D44" s="13">
        <v>2</v>
      </c>
      <c r="E44" s="14">
        <v>136</v>
      </c>
      <c r="F44" s="13">
        <v>11</v>
      </c>
      <c r="G44" s="14">
        <v>125</v>
      </c>
      <c r="H44" s="13">
        <v>59</v>
      </c>
      <c r="I44" s="13">
        <v>58</v>
      </c>
      <c r="J44" s="13"/>
      <c r="K44" s="14"/>
      <c r="L44" s="14"/>
      <c r="M44" s="14">
        <v>2</v>
      </c>
      <c r="N44" s="14">
        <v>6</v>
      </c>
      <c r="O44" s="13"/>
      <c r="P44" s="13">
        <v>68</v>
      </c>
      <c r="Q44" s="13">
        <v>68</v>
      </c>
      <c r="R44" s="13"/>
      <c r="S44" s="13"/>
    </row>
    <row r="45" spans="1:19" s="16" customFormat="1" ht="14.25" customHeight="1">
      <c r="A45" s="17" t="s">
        <v>55</v>
      </c>
      <c r="B45" s="18" t="s">
        <v>92</v>
      </c>
      <c r="C45" s="59"/>
      <c r="D45" s="13">
        <v>3</v>
      </c>
      <c r="E45" s="14">
        <v>68</v>
      </c>
      <c r="F45" s="13">
        <v>7</v>
      </c>
      <c r="G45" s="14">
        <v>61</v>
      </c>
      <c r="H45" s="13">
        <v>30</v>
      </c>
      <c r="I45" s="13">
        <v>23</v>
      </c>
      <c r="J45" s="13"/>
      <c r="K45" s="14"/>
      <c r="L45" s="14"/>
      <c r="M45" s="14">
        <v>2</v>
      </c>
      <c r="N45" s="14">
        <v>6</v>
      </c>
      <c r="O45" s="13"/>
      <c r="P45" s="13"/>
      <c r="Q45" s="13">
        <v>30</v>
      </c>
      <c r="R45" s="13">
        <v>38</v>
      </c>
      <c r="S45" s="13"/>
    </row>
    <row r="46" spans="1:19" s="16" customFormat="1" ht="14.25" customHeight="1">
      <c r="A46" s="17" t="s">
        <v>56</v>
      </c>
      <c r="B46" s="18" t="s">
        <v>83</v>
      </c>
      <c r="C46" s="59"/>
      <c r="D46" s="13"/>
      <c r="E46" s="14">
        <v>108</v>
      </c>
      <c r="F46" s="13"/>
      <c r="G46" s="14">
        <v>108</v>
      </c>
      <c r="H46" s="13"/>
      <c r="I46" s="13"/>
      <c r="J46" s="13"/>
      <c r="K46" s="14"/>
      <c r="L46" s="14">
        <v>108</v>
      </c>
      <c r="M46" s="14"/>
      <c r="N46" s="14"/>
      <c r="O46" s="13"/>
      <c r="P46" s="13"/>
      <c r="Q46" s="13">
        <v>36</v>
      </c>
      <c r="R46" s="13">
        <v>36</v>
      </c>
      <c r="S46" s="13">
        <v>36</v>
      </c>
    </row>
    <row r="47" spans="1:19" s="16" customFormat="1" ht="15" customHeight="1">
      <c r="A47" s="17" t="s">
        <v>57</v>
      </c>
      <c r="B47" s="7" t="s">
        <v>79</v>
      </c>
      <c r="C47" s="60"/>
      <c r="D47" s="13"/>
      <c r="E47" s="25">
        <v>144</v>
      </c>
      <c r="F47" s="13"/>
      <c r="G47" s="25">
        <v>144</v>
      </c>
      <c r="H47" s="13"/>
      <c r="I47" s="13"/>
      <c r="J47" s="13"/>
      <c r="K47" s="25"/>
      <c r="L47" s="25">
        <v>144</v>
      </c>
      <c r="M47" s="25"/>
      <c r="N47" s="25"/>
      <c r="O47" s="13"/>
      <c r="P47" s="13"/>
      <c r="Q47" s="13"/>
      <c r="R47" s="13"/>
      <c r="S47" s="41">
        <v>144</v>
      </c>
    </row>
    <row r="48" spans="1:19" s="16" customFormat="1" ht="11.25" customHeight="1">
      <c r="A48" s="17"/>
      <c r="B48" s="39"/>
      <c r="C48" s="13"/>
      <c r="D48" s="13"/>
      <c r="E48" s="14"/>
      <c r="F48" s="13"/>
      <c r="G48" s="14"/>
      <c r="H48" s="13"/>
      <c r="I48" s="13"/>
      <c r="J48" s="13"/>
      <c r="K48" s="23"/>
      <c r="L48" s="23"/>
      <c r="M48" s="14"/>
      <c r="N48" s="14"/>
      <c r="O48" s="13"/>
      <c r="P48" s="13"/>
      <c r="Q48" s="13"/>
      <c r="R48" s="13"/>
      <c r="S48" s="13"/>
    </row>
    <row r="49" spans="1:20" s="16" customFormat="1" ht="13.5" customHeight="1">
      <c r="A49" s="19" t="s">
        <v>58</v>
      </c>
      <c r="B49" s="40" t="s">
        <v>93</v>
      </c>
      <c r="C49" s="13"/>
      <c r="D49" s="13"/>
      <c r="E49" s="14">
        <f>SUM(E50:E55)</f>
        <v>392</v>
      </c>
      <c r="F49" s="14">
        <f t="shared" ref="F49:L49" si="3">SUM(F51:F55)</f>
        <v>20</v>
      </c>
      <c r="G49" s="14">
        <f t="shared" si="3"/>
        <v>366</v>
      </c>
      <c r="H49" s="14">
        <f t="shared" si="3"/>
        <v>96</v>
      </c>
      <c r="I49" s="14">
        <f t="shared" si="3"/>
        <v>74</v>
      </c>
      <c r="J49" s="42"/>
      <c r="K49" s="14">
        <f t="shared" si="3"/>
        <v>0</v>
      </c>
      <c r="L49" s="14">
        <f t="shared" si="3"/>
        <v>180</v>
      </c>
      <c r="M49" s="14"/>
      <c r="N49" s="14"/>
      <c r="O49" s="14"/>
      <c r="P49" s="13"/>
      <c r="Q49" s="13"/>
      <c r="R49" s="13"/>
      <c r="S49" s="13"/>
    </row>
    <row r="50" spans="1:20" s="16" customFormat="1" ht="14.25" customHeight="1">
      <c r="A50" s="19"/>
      <c r="B50" s="40" t="s">
        <v>84</v>
      </c>
      <c r="C50" s="58">
        <v>4</v>
      </c>
      <c r="D50" s="13"/>
      <c r="E50" s="25">
        <v>6</v>
      </c>
      <c r="F50" s="25"/>
      <c r="G50" s="25"/>
      <c r="H50" s="25"/>
      <c r="I50" s="25"/>
      <c r="J50" s="42"/>
      <c r="K50" s="25"/>
      <c r="L50" s="25"/>
      <c r="M50" s="25"/>
      <c r="N50" s="25"/>
      <c r="O50" s="25"/>
      <c r="P50" s="13"/>
      <c r="Q50" s="13"/>
      <c r="R50" s="13"/>
      <c r="S50" s="13">
        <v>6</v>
      </c>
    </row>
    <row r="51" spans="1:20" s="16" customFormat="1" ht="15.75" customHeight="1">
      <c r="A51" s="17" t="s">
        <v>59</v>
      </c>
      <c r="B51" s="7" t="s">
        <v>94</v>
      </c>
      <c r="C51" s="59"/>
      <c r="D51" s="14"/>
      <c r="E51" s="14">
        <v>86</v>
      </c>
      <c r="F51" s="13">
        <v>8</v>
      </c>
      <c r="G51" s="14">
        <v>78</v>
      </c>
      <c r="H51" s="13">
        <v>34</v>
      </c>
      <c r="I51" s="13">
        <v>36</v>
      </c>
      <c r="J51" s="13"/>
      <c r="K51" s="14"/>
      <c r="L51" s="14"/>
      <c r="M51" s="14">
        <v>2</v>
      </c>
      <c r="N51" s="14">
        <v>6</v>
      </c>
      <c r="O51" s="13"/>
      <c r="P51" s="13"/>
      <c r="Q51" s="13"/>
      <c r="R51" s="36"/>
      <c r="S51" s="36">
        <v>86</v>
      </c>
    </row>
    <row r="52" spans="1:20" s="16" customFormat="1" ht="17.25" customHeight="1">
      <c r="A52" s="17" t="s">
        <v>60</v>
      </c>
      <c r="B52" s="7" t="s">
        <v>106</v>
      </c>
      <c r="C52" s="59"/>
      <c r="D52" s="13"/>
      <c r="E52" s="14">
        <v>120</v>
      </c>
      <c r="F52" s="13">
        <v>12</v>
      </c>
      <c r="G52" s="14">
        <v>108</v>
      </c>
      <c r="H52" s="13">
        <v>62</v>
      </c>
      <c r="I52" s="13">
        <v>38</v>
      </c>
      <c r="J52" s="13"/>
      <c r="K52" s="26"/>
      <c r="L52" s="14"/>
      <c r="M52" s="14">
        <v>2</v>
      </c>
      <c r="N52" s="14">
        <v>6</v>
      </c>
      <c r="O52" s="13"/>
      <c r="P52" s="13"/>
      <c r="Q52" s="13"/>
      <c r="R52" s="13">
        <v>34</v>
      </c>
      <c r="S52" s="13">
        <v>86</v>
      </c>
    </row>
    <row r="53" spans="1:20" s="16" customFormat="1" ht="15" customHeight="1">
      <c r="A53" s="6" t="s">
        <v>102</v>
      </c>
      <c r="B53" s="7" t="s">
        <v>103</v>
      </c>
      <c r="C53" s="59"/>
      <c r="D53" s="32"/>
      <c r="E53" s="32">
        <v>36</v>
      </c>
      <c r="F53" s="32"/>
      <c r="G53" s="32">
        <v>36</v>
      </c>
      <c r="H53" s="32"/>
      <c r="I53" s="32"/>
      <c r="J53" s="41"/>
      <c r="K53" s="31"/>
      <c r="L53" s="32">
        <v>36</v>
      </c>
      <c r="M53" s="31"/>
      <c r="N53" s="31"/>
      <c r="O53" s="32"/>
      <c r="P53" s="32"/>
      <c r="Q53" s="32"/>
      <c r="R53" s="33"/>
      <c r="S53" s="32">
        <v>36</v>
      </c>
    </row>
    <row r="54" spans="1:20" s="16" customFormat="1" ht="15" customHeight="1">
      <c r="A54" s="17" t="s">
        <v>61</v>
      </c>
      <c r="B54" s="7" t="s">
        <v>79</v>
      </c>
      <c r="C54" s="59"/>
      <c r="D54" s="13"/>
      <c r="E54" s="28">
        <v>36</v>
      </c>
      <c r="F54" s="13"/>
      <c r="G54" s="28">
        <v>36</v>
      </c>
      <c r="H54" s="13"/>
      <c r="I54" s="13"/>
      <c r="J54" s="13"/>
      <c r="K54" s="28"/>
      <c r="L54" s="28">
        <v>36</v>
      </c>
      <c r="M54" s="25"/>
      <c r="N54" s="25"/>
      <c r="O54" s="13"/>
      <c r="P54" s="13"/>
      <c r="Q54" s="13"/>
      <c r="R54" s="21"/>
      <c r="S54" s="13">
        <v>36</v>
      </c>
    </row>
    <row r="55" spans="1:20" s="16" customFormat="1" ht="15.75" customHeight="1">
      <c r="A55" s="6" t="s">
        <v>104</v>
      </c>
      <c r="B55" s="7" t="s">
        <v>96</v>
      </c>
      <c r="C55" s="60"/>
      <c r="D55" s="13"/>
      <c r="E55" s="14">
        <v>108</v>
      </c>
      <c r="F55" s="13"/>
      <c r="G55" s="14">
        <v>108</v>
      </c>
      <c r="H55" s="13"/>
      <c r="I55" s="13"/>
      <c r="J55" s="13"/>
      <c r="K55" s="14"/>
      <c r="L55" s="13">
        <v>108</v>
      </c>
      <c r="M55" s="14"/>
      <c r="N55" s="14"/>
      <c r="O55" s="13"/>
      <c r="P55" s="13"/>
      <c r="Q55" s="13"/>
      <c r="R55" s="13"/>
      <c r="S55" s="13">
        <v>108</v>
      </c>
    </row>
    <row r="56" spans="1:20" s="16" customFormat="1" ht="25.5" customHeight="1">
      <c r="A56" s="19" t="s">
        <v>62</v>
      </c>
      <c r="B56" s="22" t="s">
        <v>95</v>
      </c>
      <c r="C56" s="13"/>
      <c r="D56" s="13"/>
      <c r="E56" s="14">
        <f>SUM(E57:E61)</f>
        <v>282</v>
      </c>
      <c r="F56" s="14">
        <f t="shared" ref="F56:L56" si="4">SUM(F58:F61)</f>
        <v>13</v>
      </c>
      <c r="G56" s="14">
        <f t="shared" si="4"/>
        <v>263</v>
      </c>
      <c r="H56" s="14">
        <f t="shared" si="4"/>
        <v>73</v>
      </c>
      <c r="I56" s="14">
        <f t="shared" si="4"/>
        <v>72</v>
      </c>
      <c r="J56" s="42"/>
      <c r="K56" s="14">
        <f t="shared" si="4"/>
        <v>0</v>
      </c>
      <c r="L56" s="14">
        <f t="shared" si="4"/>
        <v>108</v>
      </c>
      <c r="M56" s="14"/>
      <c r="N56" s="14"/>
      <c r="O56" s="14"/>
      <c r="P56" s="13"/>
      <c r="Q56" s="13"/>
      <c r="R56" s="13"/>
      <c r="S56" s="13"/>
    </row>
    <row r="57" spans="1:20" s="16" customFormat="1" ht="11.25" customHeight="1">
      <c r="A57" s="19"/>
      <c r="B57" s="22" t="s">
        <v>84</v>
      </c>
      <c r="C57" s="58">
        <v>4</v>
      </c>
      <c r="D57" s="13"/>
      <c r="E57" s="25">
        <v>6</v>
      </c>
      <c r="F57" s="25"/>
      <c r="G57" s="25"/>
      <c r="H57" s="25"/>
      <c r="I57" s="25"/>
      <c r="J57" s="42"/>
      <c r="K57" s="25"/>
      <c r="L57" s="25"/>
      <c r="M57" s="25"/>
      <c r="N57" s="25"/>
      <c r="O57" s="25"/>
      <c r="P57" s="13"/>
      <c r="Q57" s="13"/>
      <c r="R57" s="13"/>
      <c r="S57" s="13">
        <v>6</v>
      </c>
    </row>
    <row r="58" spans="1:20" s="16" customFormat="1" ht="15.75" customHeight="1">
      <c r="A58" s="17" t="s">
        <v>63</v>
      </c>
      <c r="B58" s="18" t="s">
        <v>89</v>
      </c>
      <c r="C58" s="59"/>
      <c r="D58" s="13">
        <v>2</v>
      </c>
      <c r="E58" s="14">
        <v>62</v>
      </c>
      <c r="F58" s="13">
        <v>2</v>
      </c>
      <c r="G58" s="14">
        <v>60</v>
      </c>
      <c r="H58" s="13">
        <v>28</v>
      </c>
      <c r="I58" s="13">
        <v>30</v>
      </c>
      <c r="J58" s="13"/>
      <c r="K58" s="14"/>
      <c r="L58" s="14"/>
      <c r="M58" s="14"/>
      <c r="N58" s="14"/>
      <c r="O58" s="13">
        <v>2</v>
      </c>
      <c r="P58" s="13">
        <v>62</v>
      </c>
      <c r="Q58" s="13"/>
      <c r="R58" s="13"/>
      <c r="S58" s="13"/>
    </row>
    <row r="59" spans="1:20" s="16" customFormat="1" ht="15.75" customHeight="1">
      <c r="A59" s="17" t="s">
        <v>64</v>
      </c>
      <c r="B59" s="18" t="s">
        <v>90</v>
      </c>
      <c r="C59" s="59"/>
      <c r="D59" s="13"/>
      <c r="E59" s="14">
        <v>106</v>
      </c>
      <c r="F59" s="13">
        <v>11</v>
      </c>
      <c r="G59" s="14">
        <v>95</v>
      </c>
      <c r="H59" s="13">
        <v>45</v>
      </c>
      <c r="I59" s="13">
        <v>42</v>
      </c>
      <c r="J59" s="13"/>
      <c r="K59" s="14"/>
      <c r="L59" s="14"/>
      <c r="M59" s="14">
        <v>2</v>
      </c>
      <c r="N59" s="14">
        <v>6</v>
      </c>
      <c r="O59" s="13"/>
      <c r="P59" s="13"/>
      <c r="Q59" s="36">
        <v>32</v>
      </c>
      <c r="R59" s="13">
        <v>40</v>
      </c>
      <c r="S59" s="13">
        <v>34</v>
      </c>
    </row>
    <row r="60" spans="1:20" s="16" customFormat="1" ht="12" customHeight="1">
      <c r="A60" s="17" t="s">
        <v>65</v>
      </c>
      <c r="B60" s="18" t="s">
        <v>96</v>
      </c>
      <c r="C60" s="59"/>
      <c r="D60" s="27"/>
      <c r="E60" s="25">
        <v>36</v>
      </c>
      <c r="F60" s="13"/>
      <c r="G60" s="14">
        <v>36</v>
      </c>
      <c r="H60" s="13"/>
      <c r="I60" s="13"/>
      <c r="J60" s="13"/>
      <c r="K60" s="14"/>
      <c r="L60" s="13">
        <v>36</v>
      </c>
      <c r="M60" s="14"/>
      <c r="N60" s="14"/>
      <c r="O60" s="13"/>
      <c r="P60" s="13"/>
      <c r="Q60" s="13"/>
      <c r="R60" s="13"/>
      <c r="S60" s="13">
        <v>36</v>
      </c>
    </row>
    <row r="61" spans="1:20" s="16" customFormat="1" ht="15" customHeight="1">
      <c r="A61" s="17" t="s">
        <v>66</v>
      </c>
      <c r="B61" s="18" t="s">
        <v>80</v>
      </c>
      <c r="C61" s="60"/>
      <c r="D61" s="13"/>
      <c r="E61" s="14">
        <v>72</v>
      </c>
      <c r="F61" s="13"/>
      <c r="G61" s="14">
        <v>72</v>
      </c>
      <c r="H61" s="13"/>
      <c r="I61" s="13"/>
      <c r="J61" s="13"/>
      <c r="K61" s="14"/>
      <c r="L61" s="13">
        <v>72</v>
      </c>
      <c r="M61" s="14"/>
      <c r="N61" s="14"/>
      <c r="O61" s="13"/>
      <c r="P61" s="13"/>
      <c r="Q61" s="13"/>
      <c r="R61" s="13"/>
      <c r="S61" s="13">
        <v>72</v>
      </c>
      <c r="T61"/>
    </row>
    <row r="62" spans="1:20" ht="30.75" customHeight="1">
      <c r="A62" s="5" t="s">
        <v>9</v>
      </c>
      <c r="B62" s="5" t="s">
        <v>67</v>
      </c>
      <c r="C62" s="3"/>
      <c r="D62" s="3"/>
      <c r="E62" s="14">
        <v>36</v>
      </c>
      <c r="F62" s="14"/>
      <c r="G62" s="14">
        <v>36</v>
      </c>
      <c r="H62" s="14"/>
      <c r="I62" s="14"/>
      <c r="J62" s="42"/>
      <c r="K62" s="3"/>
      <c r="L62" s="3"/>
      <c r="M62" s="3"/>
      <c r="N62" s="3"/>
      <c r="O62" s="3"/>
      <c r="P62" s="4">
        <v>0</v>
      </c>
      <c r="Q62" s="4">
        <v>0</v>
      </c>
      <c r="R62" s="4">
        <v>0</v>
      </c>
      <c r="S62" s="4">
        <v>36</v>
      </c>
    </row>
    <row r="63" spans="1:20">
      <c r="A63" s="56" t="s">
        <v>68</v>
      </c>
      <c r="B63" s="56"/>
      <c r="C63" s="80"/>
      <c r="D63" s="5"/>
      <c r="E63" s="14"/>
      <c r="F63" s="69"/>
      <c r="G63" s="69"/>
      <c r="H63" s="69"/>
      <c r="I63" s="69"/>
      <c r="J63" s="42"/>
      <c r="K63" s="56"/>
      <c r="L63" s="81"/>
      <c r="M63" s="56"/>
      <c r="N63" s="56"/>
      <c r="O63" s="56"/>
      <c r="P63" s="56"/>
      <c r="Q63" s="3"/>
      <c r="R63" s="3"/>
      <c r="S63" s="3"/>
    </row>
    <row r="64" spans="1:20">
      <c r="A64" s="56"/>
      <c r="B64" s="56"/>
      <c r="C64" s="80"/>
      <c r="D64" s="5"/>
      <c r="E64" s="14">
        <v>36</v>
      </c>
      <c r="F64" s="69"/>
      <c r="G64" s="69"/>
      <c r="H64" s="69"/>
      <c r="I64" s="69"/>
      <c r="J64" s="42"/>
      <c r="K64" s="56"/>
      <c r="L64" s="81"/>
      <c r="M64" s="56"/>
      <c r="N64" s="56"/>
      <c r="O64" s="56"/>
      <c r="P64" s="56"/>
      <c r="Q64" s="3"/>
      <c r="R64" s="3"/>
      <c r="S64" s="3"/>
    </row>
    <row r="65" spans="1:19">
      <c r="A65" s="56"/>
      <c r="B65" s="56"/>
      <c r="C65" s="80"/>
      <c r="D65" s="5"/>
      <c r="E65" s="14" t="s">
        <v>69</v>
      </c>
      <c r="F65" s="69"/>
      <c r="G65" s="69"/>
      <c r="H65" s="69"/>
      <c r="I65" s="69"/>
      <c r="J65" s="42"/>
      <c r="K65" s="56"/>
      <c r="L65" s="81"/>
      <c r="M65" s="56"/>
      <c r="N65" s="56"/>
      <c r="O65" s="56"/>
      <c r="P65" s="56"/>
      <c r="Q65" s="4"/>
      <c r="R65" s="4"/>
      <c r="S65" s="4"/>
    </row>
    <row r="66" spans="1:19">
      <c r="A66" s="56"/>
      <c r="B66" s="56"/>
      <c r="C66" s="80"/>
      <c r="D66" s="5"/>
      <c r="E66" s="15"/>
      <c r="F66" s="69"/>
      <c r="G66" s="69"/>
      <c r="H66" s="69"/>
      <c r="I66" s="69"/>
      <c r="J66" s="42"/>
      <c r="K66" s="56"/>
      <c r="L66" s="81"/>
      <c r="M66" s="56"/>
      <c r="N66" s="56"/>
      <c r="O66" s="56"/>
      <c r="P66" s="56"/>
      <c r="Q66" s="2"/>
      <c r="R66" s="2"/>
      <c r="S66" s="2"/>
    </row>
    <row r="67" spans="1:19">
      <c r="A67" s="56" t="s">
        <v>70</v>
      </c>
      <c r="B67" s="56"/>
      <c r="C67" s="80"/>
      <c r="D67" s="5"/>
      <c r="E67" s="69"/>
      <c r="F67" s="69"/>
      <c r="G67" s="14"/>
      <c r="H67" s="69"/>
      <c r="I67" s="69"/>
      <c r="J67" s="42"/>
      <c r="K67" s="56"/>
      <c r="L67" s="81"/>
      <c r="M67" s="56"/>
      <c r="N67" s="56"/>
      <c r="O67" s="56"/>
      <c r="P67" s="56"/>
      <c r="Q67" s="56"/>
      <c r="R67" s="56"/>
      <c r="S67" s="56"/>
    </row>
    <row r="68" spans="1:19">
      <c r="A68" s="56"/>
      <c r="B68" s="56"/>
      <c r="C68" s="80"/>
      <c r="D68" s="5"/>
      <c r="E68" s="69"/>
      <c r="F68" s="69"/>
      <c r="G68" s="14"/>
      <c r="H68" s="69"/>
      <c r="I68" s="69"/>
      <c r="J68" s="42"/>
      <c r="K68" s="56"/>
      <c r="L68" s="81"/>
      <c r="M68" s="56"/>
      <c r="N68" s="56"/>
      <c r="O68" s="56"/>
      <c r="P68" s="56"/>
      <c r="Q68" s="56"/>
      <c r="R68" s="56"/>
      <c r="S68" s="56"/>
    </row>
    <row r="69" spans="1:19">
      <c r="A69" s="57"/>
      <c r="B69" s="57"/>
      <c r="C69" s="56" t="s">
        <v>71</v>
      </c>
      <c r="D69" s="56"/>
      <c r="E69" s="56"/>
      <c r="F69" s="57" t="s">
        <v>10</v>
      </c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4.5" customHeight="1">
      <c r="A70" s="57"/>
      <c r="B70" s="57"/>
      <c r="C70" s="56"/>
      <c r="D70" s="56"/>
      <c r="E70" s="56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9.75" customHeight="1">
      <c r="A71" s="57"/>
      <c r="B71" s="57"/>
      <c r="C71" s="56"/>
      <c r="D71" s="56"/>
      <c r="E71" s="56"/>
      <c r="F71" s="57" t="s">
        <v>11</v>
      </c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6.75" customHeight="1">
      <c r="A72" s="57"/>
      <c r="B72" s="57"/>
      <c r="C72" s="56"/>
      <c r="D72" s="56"/>
      <c r="E72" s="56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>
      <c r="A73" s="57"/>
      <c r="B73" s="57"/>
      <c r="C73" s="56"/>
      <c r="D73" s="56"/>
      <c r="E73" s="56"/>
      <c r="F73" s="57" t="s">
        <v>12</v>
      </c>
      <c r="G73" s="57"/>
      <c r="H73" s="57"/>
      <c r="I73" s="57"/>
      <c r="J73" s="57"/>
      <c r="K73" s="57"/>
      <c r="L73" s="57"/>
      <c r="M73" s="57"/>
      <c r="N73" s="57"/>
      <c r="O73" s="57"/>
      <c r="P73" s="4"/>
      <c r="Q73" s="4"/>
      <c r="R73" s="4"/>
      <c r="S73" s="4"/>
    </row>
    <row r="74" spans="1:19">
      <c r="A74" s="57"/>
      <c r="B74" s="57"/>
      <c r="C74" s="56"/>
      <c r="D74" s="56"/>
      <c r="E74" s="56"/>
      <c r="F74" s="57" t="s">
        <v>72</v>
      </c>
      <c r="G74" s="57"/>
      <c r="H74" s="57"/>
      <c r="I74" s="57"/>
      <c r="J74" s="57"/>
      <c r="K74" s="57"/>
      <c r="L74" s="57"/>
      <c r="M74" s="57"/>
      <c r="N74" s="57"/>
      <c r="O74" s="57"/>
      <c r="P74" s="4">
        <v>0</v>
      </c>
      <c r="Q74" s="4">
        <v>2</v>
      </c>
      <c r="R74" s="4">
        <v>1</v>
      </c>
      <c r="S74" s="4">
        <v>3</v>
      </c>
    </row>
    <row r="75" spans="1:19">
      <c r="A75" s="57"/>
      <c r="B75" s="57"/>
      <c r="C75" s="56"/>
      <c r="D75" s="56"/>
      <c r="E75" s="56"/>
      <c r="F75" s="57" t="s">
        <v>73</v>
      </c>
      <c r="G75" s="57"/>
      <c r="H75" s="57"/>
      <c r="I75" s="57"/>
      <c r="J75" s="57"/>
      <c r="K75" s="57"/>
      <c r="L75" s="57"/>
      <c r="M75" s="57"/>
      <c r="N75" s="57"/>
      <c r="O75" s="57"/>
      <c r="P75" s="4">
        <v>2</v>
      </c>
      <c r="Q75" s="4">
        <v>6</v>
      </c>
      <c r="R75" s="4">
        <v>7</v>
      </c>
      <c r="S75" s="4">
        <v>2</v>
      </c>
    </row>
    <row r="76" spans="1:19">
      <c r="A76" s="57"/>
      <c r="B76" s="57"/>
      <c r="C76" s="56"/>
      <c r="D76" s="56"/>
      <c r="E76" s="56"/>
      <c r="F76" s="57" t="s">
        <v>13</v>
      </c>
      <c r="G76" s="57"/>
      <c r="H76" s="57"/>
      <c r="I76" s="57"/>
      <c r="J76" s="57"/>
      <c r="K76" s="57"/>
      <c r="L76" s="57"/>
      <c r="M76" s="57"/>
      <c r="N76" s="57"/>
      <c r="O76" s="57"/>
      <c r="P76" s="4"/>
      <c r="Q76" s="4"/>
      <c r="R76" s="4"/>
      <c r="S76" s="4"/>
    </row>
    <row r="77" spans="1:19" ht="17.25" customHeight="1">
      <c r="A77" s="57"/>
      <c r="B77" s="57"/>
      <c r="C77" s="56"/>
      <c r="D77" s="56"/>
      <c r="E77" s="56"/>
      <c r="F77" s="57" t="s">
        <v>74</v>
      </c>
      <c r="G77" s="57"/>
      <c r="H77" s="57"/>
      <c r="I77" s="57"/>
      <c r="J77" s="57"/>
      <c r="K77" s="57"/>
      <c r="L77" s="57"/>
      <c r="M77" s="57"/>
      <c r="N77" s="57"/>
      <c r="O77" s="57"/>
      <c r="P77" s="82"/>
      <c r="Q77" s="82"/>
      <c r="R77" s="82"/>
      <c r="S77" s="82"/>
    </row>
    <row r="78" spans="1:19">
      <c r="P78" s="11">
        <f>SUM(P14:P62)</f>
        <v>612</v>
      </c>
      <c r="Q78" s="11">
        <f>SUM(Q14:Q62)</f>
        <v>864</v>
      </c>
      <c r="R78" s="11">
        <f>SUM(R14:R62)</f>
        <v>612</v>
      </c>
      <c r="S78" s="11">
        <f>SUM(S14:S62)</f>
        <v>864</v>
      </c>
    </row>
    <row r="79" spans="1:19">
      <c r="P79" s="12">
        <v>612</v>
      </c>
      <c r="Q79" s="12">
        <v>864</v>
      </c>
      <c r="R79" s="12">
        <v>612</v>
      </c>
      <c r="S79" s="12">
        <v>864</v>
      </c>
    </row>
    <row r="80" spans="1:19">
      <c r="P80">
        <f>P79-P78</f>
        <v>0</v>
      </c>
      <c r="Q80">
        <f t="shared" ref="Q80:S80" si="5">Q79-Q78</f>
        <v>0</v>
      </c>
      <c r="R80">
        <f t="shared" si="5"/>
        <v>0</v>
      </c>
      <c r="S80">
        <f t="shared" si="5"/>
        <v>0</v>
      </c>
    </row>
  </sheetData>
  <mergeCells count="92">
    <mergeCell ref="P77:Q77"/>
    <mergeCell ref="R77:S77"/>
    <mergeCell ref="F75:O75"/>
    <mergeCell ref="F76:O76"/>
    <mergeCell ref="F77:O77"/>
    <mergeCell ref="Q71:Q72"/>
    <mergeCell ref="R71:R72"/>
    <mergeCell ref="S71:S72"/>
    <mergeCell ref="S69:S70"/>
    <mergeCell ref="P69:P70"/>
    <mergeCell ref="Q69:Q70"/>
    <mergeCell ref="P71:P72"/>
    <mergeCell ref="F69:O70"/>
    <mergeCell ref="P67:P68"/>
    <mergeCell ref="Q67:Q68"/>
    <mergeCell ref="R67:R68"/>
    <mergeCell ref="S67:S68"/>
    <mergeCell ref="R69:R70"/>
    <mergeCell ref="F73:O73"/>
    <mergeCell ref="F67:F68"/>
    <mergeCell ref="A69:B77"/>
    <mergeCell ref="C69:E77"/>
    <mergeCell ref="A67:B68"/>
    <mergeCell ref="C67:C68"/>
    <mergeCell ref="E67:E68"/>
    <mergeCell ref="F74:O74"/>
    <mergeCell ref="H67:H68"/>
    <mergeCell ref="F71:O72"/>
    <mergeCell ref="M67:M68"/>
    <mergeCell ref="N67:N68"/>
    <mergeCell ref="O67:O68"/>
    <mergeCell ref="I67:I68"/>
    <mergeCell ref="K67:K68"/>
    <mergeCell ref="L67:L68"/>
    <mergeCell ref="Q12:Q13"/>
    <mergeCell ref="A63:B66"/>
    <mergeCell ref="C63:C66"/>
    <mergeCell ref="F63:F66"/>
    <mergeCell ref="G63:G66"/>
    <mergeCell ref="K63:K66"/>
    <mergeCell ref="N63:N66"/>
    <mergeCell ref="O63:O66"/>
    <mergeCell ref="H63:H66"/>
    <mergeCell ref="I63:I66"/>
    <mergeCell ref="P63:P66"/>
    <mergeCell ref="L63:L66"/>
    <mergeCell ref="M63:M66"/>
    <mergeCell ref="A12:A13"/>
    <mergeCell ref="B12:B13"/>
    <mergeCell ref="C12:C13"/>
    <mergeCell ref="D12:D13"/>
    <mergeCell ref="C57:C61"/>
    <mergeCell ref="F12:F13"/>
    <mergeCell ref="L12:L13"/>
    <mergeCell ref="M12:M13"/>
    <mergeCell ref="N13:O13"/>
    <mergeCell ref="G12:G13"/>
    <mergeCell ref="H12:H13"/>
    <mergeCell ref="I12:I13"/>
    <mergeCell ref="K12:K13"/>
    <mergeCell ref="A4:A10"/>
    <mergeCell ref="B4:B10"/>
    <mergeCell ref="C4:C10"/>
    <mergeCell ref="P7:S7"/>
    <mergeCell ref="H8:K8"/>
    <mergeCell ref="G4:O4"/>
    <mergeCell ref="N6:O9"/>
    <mergeCell ref="P8:P9"/>
    <mergeCell ref="Q8:Q9"/>
    <mergeCell ref="R8:R9"/>
    <mergeCell ref="S8:S9"/>
    <mergeCell ref="H9:H10"/>
    <mergeCell ref="I9:I10"/>
    <mergeCell ref="L6:L10"/>
    <mergeCell ref="M6:M9"/>
    <mergeCell ref="P4:S4"/>
    <mergeCell ref="G5:O5"/>
    <mergeCell ref="P5:Q5"/>
    <mergeCell ref="R5:S5"/>
    <mergeCell ref="C43:C47"/>
    <mergeCell ref="C50:C55"/>
    <mergeCell ref="F4:F10"/>
    <mergeCell ref="G6:K6"/>
    <mergeCell ref="G7:G10"/>
    <mergeCell ref="H7:K7"/>
    <mergeCell ref="D4:D10"/>
    <mergeCell ref="E12:E13"/>
    <mergeCell ref="E4:E10"/>
    <mergeCell ref="J9:K9"/>
    <mergeCell ref="R12:R13"/>
    <mergeCell ref="S12:S13"/>
    <mergeCell ref="P12:P13"/>
  </mergeCells>
  <phoneticPr fontId="0" type="noConversion"/>
  <pageMargins left="0.70866141732283472" right="0" top="0" bottom="0" header="0" footer="0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Леночка</dc:creator>
  <cp:lastModifiedBy>User</cp:lastModifiedBy>
  <cp:lastPrinted>2023-08-31T11:03:03Z</cp:lastPrinted>
  <dcterms:created xsi:type="dcterms:W3CDTF">2005-01-19T10:32:31Z</dcterms:created>
  <dcterms:modified xsi:type="dcterms:W3CDTF">2023-08-31T11:07:13Z</dcterms:modified>
</cp:coreProperties>
</file>